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<sst xmlns="http://schemas.openxmlformats.org/spreadsheetml/2006/main" count="611" uniqueCount="53">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</sst>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1427242.23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333243.04</v>
      </c>
      <c r="F5" s="4">
        <f>січень!F5+лютий!F5+березень!F5+квітень!F5+травень!F5+червень!F5+липень!F5+серпень!F5+вересень!F5+жовтень!F5+листопад!F5+грудень!F5</f>
        <v>0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105015.57999999999</v>
      </c>
      <c r="I5" s="4">
        <f>січень!I5+лютий!I5+березень!I5+квітень!I5+травень!I5+червень!I5+липень!I5+серпень!I5+вересень!I5+жовтень!I5+листопад!I5+грудень!I5</f>
        <v>453.35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22824</v>
      </c>
      <c r="M5" s="4">
        <f>січень!M5+лютий!M5+березень!M5+квітень!M5+травень!M5+червень!M5+липень!M5+серпень!M5+вересень!M5+жовтень!M5+листопад!M5+грудень!M5</f>
        <v>48379.66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6175.070000000001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13.36</v>
      </c>
      <c r="S5" s="31">
        <f>SUM(B5:R5)</f>
        <v>2492238.73</v>
      </c>
      <c r="T5" s="4">
        <f>січень!T5+лютий!T5+березень!T5+квітень!T5+травень!T5+червень!T5+липень!T5+серпень!T5+вересень!T5+жовтень!T5+листопад!T5+грудень!T5</f>
        <v>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2492238.73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857489.97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192074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68985.23</v>
      </c>
      <c r="I6" s="4">
        <f>січень!I6+лютий!I6+березень!I6+квітень!I6+травень!I6+червень!I6+липень!I6+серпень!I6+вересень!I6+жовтень!I6+листопад!I6+грудень!I6</f>
        <v>916.99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4914</v>
      </c>
      <c r="M6" s="4">
        <f>січень!M6+лютий!M6+березень!M6+квітень!M6+травень!M6+червень!M6+липень!M6+серпень!M6+вересень!M6+жовтень!M6+листопад!M6+грудень!M6</f>
        <v>37456.729999999996</v>
      </c>
      <c r="N6" s="4">
        <f>січень!N6+лютий!N6+березень!N6+квітень!N6+травень!N6+червень!N6+липень!N6+серпень!N6+вересень!N6+жовтень!N6+листопад!N6+грудень!N6</f>
        <v>85954.97002104048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10431.330000000002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192.28</v>
      </c>
      <c r="S6" s="31">
        <f aca="true" t="shared" si="1" ref="S6:S27">SUM(B6:R6)</f>
        <v>1262075.5000210404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1262075.5000210404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899255.4899999999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196826.67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67432.57</v>
      </c>
      <c r="I7" s="4">
        <f>січень!I7+лютий!I7+березень!I7+квітень!I7+травень!I7+червень!I7+липень!I7+серпень!I7+вересень!I7+жовтень!I7+листопад!I7+грудень!I7</f>
        <v>198949.78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8511.45</v>
      </c>
      <c r="M7" s="4">
        <f>січень!M7+лютий!M7+березень!M7+квітень!M7+травень!M7+червень!M7+липень!M7+серпень!M7+вересень!M7+жовтень!M7+листопад!M7+грудень!M7</f>
        <v>40298.29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161410.84019741984</v>
      </c>
      <c r="O7" s="4">
        <f>січень!O7+лютий!O7+березень!O7+квітень!O7+травень!O7+червень!O7+липень!O7+серпень!O7+вересень!O7+жовтень!O7+листопад!O7+грудень!O7</f>
        <v>1421.1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192.28</v>
      </c>
      <c r="S7" s="31">
        <f t="shared" si="1"/>
        <v>1577958.4701974199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1577958.4701974199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2031831.37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465849.93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230934.18</v>
      </c>
      <c r="I8" s="4">
        <f>січень!I8+лютий!I8+березень!I8+квітень!I8+травень!I8+червень!I8+липень!I8+серпень!I8+вересень!I8+жовтень!I8+листопад!I8+грудень!I8</f>
        <v>1427.75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17118</v>
      </c>
      <c r="M8" s="4">
        <f>січень!M8+лютий!M8+березень!M8+квітень!M8+травень!M8+червень!M8+липень!M8+серпень!M8+вересень!M8+жовтень!M8+листопад!M8+грудень!M8</f>
        <v>63931.39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3958.7999999999993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13.92</v>
      </c>
      <c r="S8" s="31">
        <f t="shared" si="1"/>
        <v>3704503.2700000005</v>
      </c>
      <c r="T8" s="4">
        <f>січень!T8+лютий!T8+березень!T8+квітень!T8+травень!T8+червень!T8+липень!T8+серпень!T8+вересень!T8+жовтень!T8+листопад!T8+грудень!T8</f>
        <v>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3704503.2700000005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1140152.31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265450.74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106785.06</v>
      </c>
      <c r="I9" s="4">
        <f>січень!I9+лютий!I9+березень!I9+квітень!I9+травень!I9+червень!I9+липень!I9+серпень!I9+вересень!I9+жовтень!I9+листопад!I9+грудень!I9</f>
        <v>1424.45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13314</v>
      </c>
      <c r="M9" s="4">
        <f>січень!M9+лютий!M9+березень!M9+квітень!M9+травень!M9+червень!M9+липень!M9+серпень!M9+вересень!M9+жовтень!M9+листопад!M9+грудень!M9</f>
        <v>38525.740000000005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4901.14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13.92</v>
      </c>
      <c r="S9" s="31">
        <f t="shared" si="1"/>
        <v>2237522.6700000004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2237522.6700000004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564252.4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131101.00999999998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81652.89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1424.41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1501.5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20112.97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8697.04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13.92</v>
      </c>
      <c r="S10" s="31">
        <f t="shared" si="1"/>
        <v>932347.2700000001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932347.2700000001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1316016.9500000002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285772.23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0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77626.74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984.33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15151.5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47569.47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161304.40184626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54511.420000000006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192.28</v>
      </c>
      <c r="S11" s="31">
        <f t="shared" si="1"/>
        <v>1964985.3218462602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1964985.3218462602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827098.2300000001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182770.49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49459.049999999996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1424.45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4641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33043.83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102848.64623043421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16258.44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192.84</v>
      </c>
      <c r="S12" s="31">
        <f t="shared" si="1"/>
        <v>1221396.9762304344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1221396.9762304344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468785.89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93752.02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12585.61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984.33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955.5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10050.599999999999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465.24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192.26000000000002</v>
      </c>
      <c r="S13" s="31">
        <f t="shared" si="1"/>
        <v>589235.45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589235.45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863854.84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196885.11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87332.98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668.78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8083.5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31598.73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1522.6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13.339999999999998</v>
      </c>
      <c r="S14" s="31">
        <f t="shared" si="1"/>
        <v>1459036.56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1459036.56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1858107.41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416453.16000000003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204156.71000000002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444.33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25677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83111.17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4821.62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13.339999999999998</v>
      </c>
      <c r="S15" s="31">
        <f t="shared" si="1"/>
        <v>3524988.25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3524988.25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1854261.0499999998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409261.64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181635.04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1424.45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19495.5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89361.16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3755.8500000000004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13.889999999999999</v>
      </c>
      <c r="S16" s="31">
        <f t="shared" si="1"/>
        <v>3497436.840000001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3497436.840000001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1160301.23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277920.57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120882.23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744.33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7507.5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38982.67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127338.27667244861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55682.8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192.28</v>
      </c>
      <c r="S17" s="31">
        <f t="shared" si="1"/>
        <v>1793943.8866724488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1793943.8866724488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1161836.64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255725.75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58708.49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1424.45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10936.5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37338.18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4297.17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13.889999999999999</v>
      </c>
      <c r="S18" s="31">
        <f t="shared" si="1"/>
        <v>2033831.1499999997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2033831.1499999997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1021709.62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236920.34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43173.04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1424.45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11887.5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47068.380000000005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1141.9499999999998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13.889999999999999</v>
      </c>
      <c r="S19" s="31">
        <f t="shared" si="1"/>
        <v>1866723.5699999998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1866723.5699999998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904418.6000000001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202391.23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78086.82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1424.45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28054.5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33397.48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4863.920000000001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13.889999999999999</v>
      </c>
      <c r="S20" s="31">
        <f t="shared" si="1"/>
        <v>1883449.39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1883449.39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850806.09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184839.03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53807.95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1424.41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8559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45770.759999999995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164667.36247118883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6428.84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192.82</v>
      </c>
      <c r="S21" s="31">
        <f t="shared" si="1"/>
        <v>1320156.262471189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1320156.262471189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1601249.7799999998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362739.47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108602.51000000001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444.33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31858.5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77587.48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14686.869999999997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13.719999999999999</v>
      </c>
      <c r="S22" s="31">
        <f t="shared" si="1"/>
        <v>3132826.04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3132826.04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418664.93999999994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93946.44999999998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850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29646.04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184.09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11775.779999999999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693.15</v>
      </c>
      <c r="S23" s="31">
        <f t="shared" si="1"/>
        <v>557224.45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557224.45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73136.75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16992.1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0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90128.85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90128.85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691853.42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153310.68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1000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61475.979999999996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264.61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2380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19519.559999999998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87249.98613148803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693.15</v>
      </c>
      <c r="S25" s="31">
        <f t="shared" si="1"/>
        <v>1020675.386131488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1020675.386131488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508737.89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129044.86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875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52361.96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1069.54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2033.0800000000002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19076.53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253.77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693.51</v>
      </c>
      <c r="S26" s="31">
        <f t="shared" si="1"/>
        <v>716342.14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716342.14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113961.68999999999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25071.58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17168.48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159.09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680</v>
      </c>
      <c r="S27" s="31">
        <f t="shared" si="1"/>
        <v>157772.84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157772.84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22615024.79000001</v>
      </c>
      <c r="D28" s="31">
        <f t="shared" si="3"/>
        <v>407.44</v>
      </c>
      <c r="E28" s="31">
        <f t="shared" si="3"/>
        <v>5108342.1</v>
      </c>
      <c r="F28" s="31">
        <f t="shared" si="3"/>
        <v>2725</v>
      </c>
      <c r="G28" s="31">
        <f t="shared" si="3"/>
        <v>95892</v>
      </c>
      <c r="H28" s="31">
        <f t="shared" si="3"/>
        <v>1897515.1400000001</v>
      </c>
      <c r="I28" s="31">
        <f t="shared" si="3"/>
        <v>219091.15</v>
      </c>
      <c r="J28" s="31">
        <f t="shared" si="3"/>
        <v>0</v>
      </c>
      <c r="K28" s="31">
        <f t="shared" si="3"/>
        <v>6877282.2</v>
      </c>
      <c r="L28" s="31">
        <f t="shared" si="3"/>
        <v>245403.53</v>
      </c>
      <c r="M28" s="31">
        <f t="shared" si="3"/>
        <v>873956.56</v>
      </c>
      <c r="N28" s="31">
        <f t="shared" si="3"/>
        <v>890774.4835702799</v>
      </c>
      <c r="O28" s="31">
        <f t="shared" si="3"/>
        <v>204274.97000000003</v>
      </c>
      <c r="P28" s="31">
        <f t="shared" si="3"/>
        <v>0</v>
      </c>
      <c r="Q28" s="31">
        <f t="shared" si="3"/>
        <v>0</v>
      </c>
      <c r="R28" s="31">
        <f aca="true" t="shared" si="4" ref="R28:W28">SUM(R5:R27)</f>
        <v>4257.93</v>
      </c>
      <c r="S28" s="31">
        <f t="shared" si="4"/>
        <v>39036799.273570284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39036799.273570284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2005428.56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491720.56000000006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448898.33999999997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113998.93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267612.04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1354.44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3740.1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60281.240000000005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347141.49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2918.35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147.67</v>
      </c>
      <c r="S30" s="31">
        <f>SUM(B30:R30)</f>
        <v>3743241.72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3743241.72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832894.91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332064.44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184821.56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76869.07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125892.20000000001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1504.45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3276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34945.16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174617.75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30860.75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147.67</v>
      </c>
      <c r="S31" s="31">
        <f aca="true" t="shared" si="5" ref="S31:S47">SUM(B31:R31)</f>
        <v>1797893.96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1797893.96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3974874.24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708565.3799999999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870196.29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154720.09000000003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365311.42000000004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648.72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0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13551.75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63891.37999999999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11165.88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4.6</v>
      </c>
      <c r="S32" s="31">
        <f t="shared" si="5"/>
        <v>7718997.999999999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7718997.999999999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3088726.8499999996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702877.1599999999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675777.44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159023.84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0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339608.78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998.14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0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17118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46255.54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2030.16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4.6</v>
      </c>
      <c r="S33" s="31">
        <f t="shared" si="5"/>
        <v>7065934.019999999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7065934.019999999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920752.9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303499.65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204693.03999999998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70491.16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0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84992.53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604.4399999999999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3276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30250.99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148515.99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5586.58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147.68</v>
      </c>
      <c r="S34" s="31">
        <f t="shared" si="5"/>
        <v>1772810.96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1772810.96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855104.86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262673.88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216865.25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57918.76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0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83689.03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1504.44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1092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18734.11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125611.67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380.64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147.68</v>
      </c>
      <c r="S35" s="31">
        <f t="shared" si="5"/>
        <v>1623722.3199999998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1623722.3199999998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1114455.81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293062.56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246362.56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71565.14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0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86877.96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1308.8899999999999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1911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42923.259999999995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87634.8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3032.33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147.68</v>
      </c>
      <c r="S36" s="31">
        <f t="shared" si="5"/>
        <v>1949281.99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1949281.99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1575162.08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549809.3200000001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336274.28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120413.73000000001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139776.26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1504.44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7370.25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31562.4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355119.92999999993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6090.4800000000005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147.67</v>
      </c>
      <c r="S37" s="31">
        <f t="shared" si="5"/>
        <v>3123230.8400000003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3123230.8400000003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1055246.34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330633.21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235472.31999999998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87660.35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5991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242145.09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1354.4299999999998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5072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16008.439999999999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2410.82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4.6</v>
      </c>
      <c r="S38" s="31">
        <f t="shared" si="5"/>
        <v>2870681.96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2870681.96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2321194.14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360604.54000000004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513823.32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87685.59999999999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0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45541.05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943.95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10144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29854.11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9829.03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4.66</v>
      </c>
      <c r="S39" s="31">
        <f t="shared" si="5"/>
        <v>3840960.52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3840960.52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2265050.6799999997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590441.6699999999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481016.43000000005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134610.47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317681.1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1354.4299999999998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7780.5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53782.799999999996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296573.22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16271.41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147.67</v>
      </c>
      <c r="S40" s="31">
        <f t="shared" si="5"/>
        <v>4164710.38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4164710.38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3921279.93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751118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871616.2600000001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172651.43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0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413574.81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604.43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17118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64287.35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6814.49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4.6</v>
      </c>
      <c r="S41" s="31">
        <f t="shared" si="5"/>
        <v>7237317.659999998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7237317.659999998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2709118.64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613035.7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606177.4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140898.01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0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266654.3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604.43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10461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33895.39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3172.12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4.6</v>
      </c>
      <c r="S42" s="31">
        <f t="shared" si="5"/>
        <v>5403734.209999999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5403734.209999999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1908638.07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419902.44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448359.51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99762.06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0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183273.80000000002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604.43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4313.4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26912.89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246510.52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4187.219999999999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147.67</v>
      </c>
      <c r="S43" s="31">
        <f t="shared" si="5"/>
        <v>3342612.0100000007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3342612.0100000007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741234.2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253433.64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163071.57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55755.38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1000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28565.39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1119.44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1185.42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19720.78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94379.8366722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683.09</v>
      </c>
      <c r="S44" s="31">
        <f t="shared" si="5"/>
        <v>1360148.7466721998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1360148.7466721998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1994265.13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514018.74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439738.94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110193.89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8185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120092.69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3027.44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22067.83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121312.31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0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683.09</v>
      </c>
      <c r="S45" s="31">
        <f t="shared" si="5"/>
        <v>3333585.06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3333585.06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1137292.72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394116.56000000006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244552.93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89719.73999999999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5790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65380.59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2782.44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965.5799999999999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23416.379999999997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112429.25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0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683.09</v>
      </c>
      <c r="S46" s="31">
        <f t="shared" si="5"/>
        <v>2077129.28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2077129.28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636583.9800000001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222160.75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141070.91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48226.479999999996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850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15722.619999999999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224.44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26622.43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1363.08</v>
      </c>
      <c r="S47" s="31">
        <f t="shared" si="5"/>
        <v>1267574.6900000002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1267574.6900000002</v>
      </c>
    </row>
    <row r="48" spans="1:23" s="14" customFormat="1" ht="12.75">
      <c r="A48" s="8" t="s">
        <v>1</v>
      </c>
      <c r="B48" s="31">
        <f aca="true" t="shared" si="7" ref="B48:R48">SUM(B30:B47)</f>
        <v>33057304.04</v>
      </c>
      <c r="C48" s="31">
        <f t="shared" si="7"/>
        <v>8093738.200000001</v>
      </c>
      <c r="D48" s="31">
        <f t="shared" si="7"/>
        <v>7328788.35</v>
      </c>
      <c r="E48" s="31">
        <f t="shared" si="7"/>
        <v>1852164.13</v>
      </c>
      <c r="F48" s="31">
        <f t="shared" si="7"/>
        <v>21816</v>
      </c>
      <c r="G48" s="31">
        <f t="shared" si="7"/>
        <v>0</v>
      </c>
      <c r="H48" s="31">
        <f t="shared" si="7"/>
        <v>3192391.6599999997</v>
      </c>
      <c r="I48" s="31">
        <f t="shared" si="7"/>
        <v>22047.82</v>
      </c>
      <c r="J48" s="31">
        <f t="shared" si="7"/>
        <v>0</v>
      </c>
      <c r="K48" s="31">
        <f t="shared" si="7"/>
        <v>6977562.22</v>
      </c>
      <c r="L48" s="31">
        <f t="shared" si="7"/>
        <v>108375</v>
      </c>
      <c r="M48" s="31">
        <f t="shared" si="7"/>
        <v>645412.48</v>
      </c>
      <c r="N48" s="31">
        <f t="shared" si="7"/>
        <v>2109846.7666722</v>
      </c>
      <c r="O48" s="31">
        <f t="shared" si="7"/>
        <v>279500.26</v>
      </c>
      <c r="P48" s="31">
        <f t="shared" si="7"/>
        <v>0</v>
      </c>
      <c r="Q48" s="31">
        <f t="shared" si="7"/>
        <v>0</v>
      </c>
      <c r="R48" s="31">
        <f t="shared" si="7"/>
        <v>4621.4</v>
      </c>
      <c r="S48" s="31">
        <f>SUM(S30:S47)</f>
        <v>63693568.3266722</v>
      </c>
      <c r="T48" s="31">
        <f>SUM(T30:T47)</f>
        <v>0</v>
      </c>
      <c r="U48" s="31">
        <f>SUM(U30:U47)</f>
        <v>0</v>
      </c>
      <c r="V48" s="31">
        <f>SUM(V30:V47)</f>
        <v>0</v>
      </c>
      <c r="W48" s="31">
        <f>SUM(W30:W47)</f>
        <v>63693568.3266722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720779.9000000001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166423.16999999998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1112.04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245.7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2464.65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0.13</v>
      </c>
      <c r="S50" s="31">
        <f>SUM(B50:R50)</f>
        <v>1053970.1199999999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1053970.1199999999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431901.69999999995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92907.34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446.74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4021.33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0.12</v>
      </c>
      <c r="S51" s="31">
        <f aca="true" t="shared" si="8" ref="S51:S64">SUM(B51:R51)</f>
        <v>701201.7299999999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701201.7299999999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20251.6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4549.51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28675.85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28675.85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705814.3400000001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153304.30000000002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508.13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3598.91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1127.26</v>
      </c>
      <c r="S53" s="31">
        <f t="shared" si="8"/>
        <v>864592.9400000002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864592.9400000002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1878747.5400000003</v>
      </c>
      <c r="D54" s="31">
        <f t="shared" si="9"/>
        <v>0</v>
      </c>
      <c r="E54" s="31">
        <f t="shared" si="9"/>
        <v>417184.31999999995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5261.65</v>
      </c>
      <c r="J54" s="31">
        <f t="shared" si="9"/>
        <v>240</v>
      </c>
      <c r="K54" s="31">
        <f t="shared" si="9"/>
        <v>334726.38</v>
      </c>
      <c r="L54" s="31">
        <f t="shared" si="9"/>
        <v>388.34999999999997</v>
      </c>
      <c r="M54" s="31">
        <f t="shared" si="9"/>
        <v>10084.89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1807.51</v>
      </c>
      <c r="S54" s="31">
        <f t="shared" si="9"/>
        <v>2648440.6399999997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2648440.6399999997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417994.14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175322.84999999998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91958.74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39080.14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4757.34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427.95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2028.67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143.89</v>
      </c>
      <c r="S56" s="31">
        <f t="shared" si="8"/>
        <v>731713.72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731713.72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982830.26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215250.83999999997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0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0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3794.41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420.01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1983.9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17126.519999999997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1860.98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1.15</v>
      </c>
      <c r="S58" s="31">
        <f t="shared" si="8"/>
        <v>1650862.1999999997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1650862.1999999997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213054.00999999998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23672.870000000003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47517.590000000004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13488.08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0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982.0799999999999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840.02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2073.03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301627.68000000005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301627.68000000005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386409.13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86153.52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0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322.08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237.74999999999997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5318.889999999999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0.9099999999999999</v>
      </c>
      <c r="S62" s="31">
        <f t="shared" si="8"/>
        <v>519440.55000000005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519440.55000000005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84541.35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17328.93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104237.09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104237.09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2021-05-13T07:53:38Z</dcterms:modified>
  <cp:category/>
  <cp:version/>
  <cp:contentType/>
  <cp:contentStatus/>
</cp:coreProperties>
</file>