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<sst xmlns="http://schemas.openxmlformats.org/spreadsheetml/2006/main" count="611" uniqueCount="53">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</sst>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8" sqref="F4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2125468.97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497704.6</v>
      </c>
      <c r="F5" s="4">
        <f>січень!F5+лютий!F5+березень!F5+квітень!F5+травень!F5+червень!F5+липень!F5+серпень!F5+вересень!F5+жовтень!F5+листопад!F5+грудень!F5</f>
        <v>6263.49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152144.32</v>
      </c>
      <c r="I5" s="4">
        <f>січень!I5+лютий!I5+березень!I5+квітень!I5+травень!I5+червень!I5+липень!I5+серпень!I5+вересень!I5+жовтень!I5+листопад!I5+грудень!I5</f>
        <v>3359.57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31383</v>
      </c>
      <c r="M5" s="4">
        <f>січень!M5+лютий!M5+березень!M5+квітень!M5+травень!M5+червень!M5+липень!M5+серпень!M5+вересень!M5+жовтень!M5+листопад!M5+грудень!M5</f>
        <v>66565.1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9389.490000000002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13.37</v>
      </c>
      <c r="S5" s="31">
        <f>SUM(B5:R5)</f>
        <v>3441184.3500000006</v>
      </c>
      <c r="T5" s="4">
        <f>січень!T5+лютий!T5+березень!T5+квітень!T5+травень!T5+червень!T5+липень!T5+серпень!T5+вересень!T5+жовтень!T5+листопад!T5+грудень!T5</f>
        <v>16400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3457584.3500000006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1439008.94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309613.61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107695.84999999999</v>
      </c>
      <c r="I6" s="4">
        <f>січень!I6+лютий!I6+березень!I6+квітень!I6+травень!I6+червень!I6+липень!I6+серпень!I6+вересень!I6+жовтень!I6+листопад!I6+грудень!I6</f>
        <v>1455.51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7644</v>
      </c>
      <c r="M6" s="4">
        <f>січень!M6+лютий!M6+березень!M6+квітень!M6+травень!M6+червень!M6+липень!M6+серпень!M6+вересень!M6+жовтень!M6+листопад!M6+грудень!M6</f>
        <v>53408.8</v>
      </c>
      <c r="N6" s="4">
        <f>січень!N6+лютий!N6+березень!N6+квітень!N6+травень!N6+червень!N6+липень!N6+серпень!N6+вересень!N6+жовтень!N6+листопад!N6+грудень!N6</f>
        <v>101438.95002104048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13964.830000000002</v>
      </c>
      <c r="P6" s="4">
        <f>січень!P6+лютий!P6+березень!P6+квітень!P6+травень!P6+червень!P6+липень!P6+серпень!P6+вересень!P6+жовтень!P6+листопад!P6+грудень!P6</f>
        <v>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1002.48</v>
      </c>
      <c r="S6" s="31">
        <f aca="true" t="shared" si="1" ref="S6:S27">SUM(B6:R6)</f>
        <v>2038892.9700210404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2038892.9700210404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1382851.91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302732.52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109479.45999999999</v>
      </c>
      <c r="I7" s="4">
        <f>січень!I7+лютий!I7+березень!I7+квітень!I7+травень!I7+червень!I7+липень!I7+серпень!I7+вересень!I7+жовтень!I7+листопад!I7+грудень!I7</f>
        <v>200320.33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13218.900000000001</v>
      </c>
      <c r="M7" s="4">
        <f>січень!M7+лютий!M7+березень!M7+квітень!M7+травень!M7+червень!M7+липень!M7+серпень!M7+вересень!M7+жовтень!M7+листопад!M7+грудень!M7</f>
        <v>56802.04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182745.55019741986</v>
      </c>
      <c r="O7" s="4">
        <f>січень!O7+лютий!O7+березень!O7+квітень!O7+травень!O7+червень!O7+липень!O7+серпень!O7+вересень!O7+жовтень!O7+листопад!O7+грудень!O7</f>
        <v>2030.1399999999999</v>
      </c>
      <c r="P7" s="4">
        <f>січень!P7+лютий!P7+березень!P7+квітень!P7+травень!P7+червень!P7+липень!P7+серпень!P7+вересень!P7+жовтень!P7+листопад!P7+грудень!P7</f>
        <v>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1002.48</v>
      </c>
      <c r="S7" s="31">
        <f t="shared" si="1"/>
        <v>2254843.33019742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2254843.33019742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3583471.11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809975.55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298335.67</v>
      </c>
      <c r="I8" s="4">
        <f>січень!I8+лютий!I8+березень!I8+квітень!I8+травень!I8+червень!I8+липень!I8+серпень!I8+вересень!I8+жовтень!I8+листопад!I8+грудень!I8</f>
        <v>2068.97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27103.5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98680.08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4770.859999999999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13.93</v>
      </c>
      <c r="S8" s="31">
        <f t="shared" si="1"/>
        <v>5713857.6</v>
      </c>
      <c r="T8" s="4">
        <f>січень!T8+лютий!T8+березень!T8+квітень!T8+травень!T8+червень!T8+липень!T8+серпень!T8+вересень!T8+жовтень!T8+листопад!T8+грудень!T8</f>
        <v>16400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5730257.6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1851.98</v>
      </c>
      <c r="C9" s="4">
        <f>січень!C9+лютий!C9+березень!C9+квітень!C9+травень!C9+червень!C9+липень!C9+серпень!C9+вересень!C9+жовтень!C9+листопад!C9+грудень!C9</f>
        <v>1765925.35</v>
      </c>
      <c r="D9" s="4">
        <f>січень!D9+лютий!D9+березень!D9+квітень!D9+травень!D9+червень!D9+липень!D9+серпень!D9+вересень!D9+жовтень!D9+листопад!D9+грудень!D9</f>
        <v>407.44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405421.75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175923.63</v>
      </c>
      <c r="I9" s="4">
        <f>січень!I9+лютий!I9+березень!I9+квітень!I9+травень!I9+червень!I9+липень!I9+серпень!I9+вересень!I9+жовтень!I9+листопад!I9+грудень!I9</f>
        <v>1555.67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16262.1</v>
      </c>
      <c r="M9" s="4">
        <f>січень!M9+лютий!M9+березень!M9+квітень!M9+травень!M9+червень!M9+липень!M9+серпень!M9+вересень!M9+жовтень!M9+листопад!M9+грудень!M9</f>
        <v>59043.39000000001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5747.04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13.93</v>
      </c>
      <c r="S9" s="31">
        <f t="shared" si="1"/>
        <v>3096848.1700000004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3096848.1700000004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847284.66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198984.36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101655.67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2129.63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2566.2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30762.510000000002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14241.300000000001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13.93</v>
      </c>
      <c r="S10" s="31">
        <f t="shared" si="1"/>
        <v>1321229.3899999997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1321229.3899999997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2259791.54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483451.6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6279.95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113029.81999999999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4108.85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20611.5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66087.1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184232.07184626002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76349.82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1002.48</v>
      </c>
      <c r="S11" s="31">
        <f t="shared" si="1"/>
        <v>3220800.7318462604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3220800.7318462604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1353424.73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305445.43999999994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83289.13999999998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2416.97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6825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46358.100000000006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118859.55623043422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22056.46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1003.0400000000001</v>
      </c>
      <c r="S12" s="31">
        <f t="shared" si="1"/>
        <v>1943338.436230434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1943338.436230434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687916.69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139297.11000000002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10800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19903.89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1475.5400000000002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1692.6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15243.329999999998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465.24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1002.46</v>
      </c>
      <c r="S13" s="31">
        <f t="shared" si="1"/>
        <v>879260.8599999999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879260.8599999999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1345394.92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307136.17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130278.51999999999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799.9899999999999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11887.5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44759.56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2664.5699999999997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13.359999999999998</v>
      </c>
      <c r="S14" s="31">
        <f t="shared" si="1"/>
        <v>2112011.2699999996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2112011.2699999996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3373389.4299999997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749001.9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301118.62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575.54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38040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120705.14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6344.24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13.359999999999998</v>
      </c>
      <c r="S15" s="31">
        <f t="shared" si="1"/>
        <v>5521391.739999999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16400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5537791.739999999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2878648.5399999996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650816.95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260605.44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2065.66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29481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133701.08000000002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5007.8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13.909999999999998</v>
      </c>
      <c r="S16" s="31">
        <f t="shared" si="1"/>
        <v>4898568.64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4898568.64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1901328.21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445903.39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163542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6334.96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10783.5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59563.81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144126.47667244863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76639.46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1002.49</v>
      </c>
      <c r="S17" s="31">
        <f t="shared" si="1"/>
        <v>2813616.296672449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2813616.296672449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1832033.25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402633.7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98287.01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2065.66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16404.75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57591.34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5735.19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13.909999999999998</v>
      </c>
      <c r="S18" s="31">
        <f t="shared" si="1"/>
        <v>2918314.89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2918314.89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1697384.33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392043.35000000003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1900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92560.29000000001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2065.66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17118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68478.56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1395.73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13.909999999999998</v>
      </c>
      <c r="S19" s="31">
        <f t="shared" si="1"/>
        <v>2776344.2300000004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2776344.2300000004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1462223.3900000001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326654.65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114730.55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2065.66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33522.75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49434.79000000001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5625.230000000001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13.909999999999998</v>
      </c>
      <c r="S20" s="31">
        <f t="shared" si="1"/>
        <v>2625069.43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2625069.43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1343656.21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287046.21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91677.69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2670.9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13314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68432.34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189218.62247118884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8459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1003.03</v>
      </c>
      <c r="S21" s="31">
        <f t="shared" si="1"/>
        <v>2009138.0024711888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2009138.0024711888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2572926.6399999997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580079.35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184240.44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1085.54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40417.5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108798.06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16378.639999999996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13.739999999999998</v>
      </c>
      <c r="S22" s="31">
        <f t="shared" si="1"/>
        <v>4439583.289999999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4439583.289999999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744552.1399999999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168141.52999999997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1701.4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41303.770000000004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625.73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16836.62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1503.3600000000001</v>
      </c>
      <c r="S23" s="31">
        <f t="shared" si="1"/>
        <v>976128.5499999999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976128.5499999999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138660.64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25355.989999999998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2264.64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166281.27000000002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166281.27000000002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1220182.8399999999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269321.93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1694.1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90186.81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1542.58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3430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28199.649999999998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107471.07613148802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1503.35</v>
      </c>
      <c r="S25" s="31">
        <f t="shared" si="1"/>
        <v>1726460.336131488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1726460.336131488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946144.71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231748.13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875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65337.67999999999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2447.83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4025.88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26843.09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253.77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1505.01</v>
      </c>
      <c r="S26" s="31">
        <f t="shared" si="1"/>
        <v>1281377.0999999999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1281377.0999999999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197805.41999999998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43517.22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26848.519999999997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159.09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680</v>
      </c>
      <c r="S27" s="31">
        <f t="shared" si="1"/>
        <v>269742.25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269742.25</v>
      </c>
    </row>
    <row r="28" spans="1:23" s="25" customFormat="1" ht="12.75">
      <c r="A28" s="34" t="s">
        <v>1</v>
      </c>
      <c r="B28" s="31">
        <f>SUM(B5:B27)</f>
        <v>1851.98</v>
      </c>
      <c r="C28" s="31">
        <f aca="true" t="shared" si="3" ref="C28:Q28">SUM(C5:C27)</f>
        <v>37099474.57</v>
      </c>
      <c r="D28" s="31">
        <f t="shared" si="3"/>
        <v>407.44</v>
      </c>
      <c r="E28" s="31">
        <f t="shared" si="3"/>
        <v>8332027.01</v>
      </c>
      <c r="F28" s="31">
        <f t="shared" si="3"/>
        <v>29513.94</v>
      </c>
      <c r="G28" s="31">
        <f t="shared" si="3"/>
        <v>95892</v>
      </c>
      <c r="H28" s="31">
        <f t="shared" si="3"/>
        <v>2822174.7899999996</v>
      </c>
      <c r="I28" s="31">
        <f t="shared" si="3"/>
        <v>245660.48</v>
      </c>
      <c r="J28" s="31">
        <f t="shared" si="3"/>
        <v>0</v>
      </c>
      <c r="K28" s="31">
        <f t="shared" si="3"/>
        <v>6877282.2</v>
      </c>
      <c r="L28" s="31">
        <f t="shared" si="3"/>
        <v>345731.68</v>
      </c>
      <c r="M28" s="31">
        <f t="shared" si="3"/>
        <v>1276294.4900000002</v>
      </c>
      <c r="N28" s="31">
        <f t="shared" si="3"/>
        <v>1028092.3035702801</v>
      </c>
      <c r="O28" s="31">
        <f t="shared" si="3"/>
        <v>277518.81000000006</v>
      </c>
      <c r="P28" s="31">
        <f t="shared" si="3"/>
        <v>0</v>
      </c>
      <c r="Q28" s="31">
        <f t="shared" si="3"/>
        <v>0</v>
      </c>
      <c r="R28" s="31">
        <f aca="true" t="shared" si="4" ref="R28:W28">SUM(R5:R27)</f>
        <v>12361.439999999999</v>
      </c>
      <c r="S28" s="31">
        <f t="shared" si="4"/>
        <v>58444283.13357028</v>
      </c>
      <c r="T28" s="31">
        <f t="shared" si="4"/>
        <v>49200</v>
      </c>
      <c r="U28" s="31">
        <f t="shared" si="4"/>
        <v>0</v>
      </c>
      <c r="V28" s="31">
        <f t="shared" si="4"/>
        <v>0</v>
      </c>
      <c r="W28" s="31">
        <f t="shared" si="4"/>
        <v>58493483.13357028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3858658.63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815644.6100000001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885203.0399999999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187463.59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14960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271469.35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5432.24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5405.4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79301.48000000001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358634.21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3679.66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888.31</v>
      </c>
      <c r="S30" s="31">
        <f>SUM(B30:R30)</f>
        <v>6486740.5200000005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6486740.5200000005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1605964.04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547415.5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355739.16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125422.80000000002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7565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128962.65000000001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3783.35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4368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48918.17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186210.24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39098.93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888.31</v>
      </c>
      <c r="S31" s="31">
        <f aca="true" t="shared" si="5" ref="S31:S47">SUM(B31:R31)</f>
        <v>3054336.1500000004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0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3054336.1500000004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7611995.720000001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1075708.27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1648823.3000000003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233681.40000000002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11999.5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365445.82000000007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1465.7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485.34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20684.25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93405.50999999998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12688.5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4.6</v>
      </c>
      <c r="S32" s="31">
        <f t="shared" si="5"/>
        <v>12632456.16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12632456.16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6006401.709999999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1135155.92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1317472.2399999998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256472.09000000003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7630.9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351643.24000000005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2760.9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1148.2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26390.25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69779.48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3045.2400000000002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4.6</v>
      </c>
      <c r="S33" s="31">
        <f t="shared" si="5"/>
        <v>11211418.28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0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11211418.28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1748302.36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491439.49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387519.56999999995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113658.24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8405.5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91009.76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1763.44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4777.5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37287.05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159965.24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9113.539999999999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888.3299999999999</v>
      </c>
      <c r="S34" s="31">
        <f t="shared" si="5"/>
        <v>3054130.0199999996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3054130.0199999996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1597227.06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396725.26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381507.99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87602.78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8137.5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86657.56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3347.4300000000003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2184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23345.91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137060.59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761.29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888.3299999999999</v>
      </c>
      <c r="S35" s="31">
        <f t="shared" si="5"/>
        <v>2725445.7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2725445.7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2153075.98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454602.94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475234.02999999997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111163.98000000001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2302.5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90083.56000000001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2787.88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2648.1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58928.88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99083.83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3539.87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888.3299999999999</v>
      </c>
      <c r="S36" s="31">
        <f t="shared" si="5"/>
        <v>3454339.88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3454339.88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3089203.74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870798.56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656780.8400000001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189762.61000000002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9351.4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141242.66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3954.7799999999997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10175.7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45960.600000000006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366568.95999999996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7105.56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888.3199999999999</v>
      </c>
      <c r="S37" s="31">
        <f t="shared" si="5"/>
        <v>5391793.730000001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5391793.730000001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2083857.9200000004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507382.55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462106.94999999995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135430.36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18367.4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245343.83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3466.41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8955.25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26207.225037610428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5608.32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4.6</v>
      </c>
      <c r="S38" s="31">
        <f t="shared" si="5"/>
        <v>4385414.17503761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0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4385414.17503761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4545473.09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570622.02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995471.17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134871.93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14375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47140.43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2332.43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12300.5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49428.61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10336.570000000002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4.66</v>
      </c>
      <c r="S39" s="31">
        <f t="shared" si="5"/>
        <v>6843692.529999999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6843692.529999999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4316722.18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982861.6699999999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906052.3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222397.35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10036.6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329840.62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44793.88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12048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73725.06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308367.79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21356.83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888.31</v>
      </c>
      <c r="S40" s="31">
        <f t="shared" si="5"/>
        <v>7229090.589999998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7229090.589999998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7562561.710000001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1122951.23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1670711.1300000001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256240.03999999998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21366.6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438279.31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1820.02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25914.75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93403.95999999999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8337.11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4.6</v>
      </c>
      <c r="S41" s="31">
        <f t="shared" si="5"/>
        <v>12219838.82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12219838.82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5391651.050000001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932804.8799999999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1184623.79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212872.15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10061.6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281370.88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1328.12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14265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51472.4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3933.4399999999996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4.6</v>
      </c>
      <c r="S42" s="31">
        <f t="shared" si="5"/>
        <v>9104100.53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9104100.53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3611736.01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725391.17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827407.84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167283.22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9144.599999999999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191380.14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2478.42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7644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32563.9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258115.93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5456.07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888.31</v>
      </c>
      <c r="S43" s="31">
        <f t="shared" si="5"/>
        <v>5839489.6099999985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5839489.6099999985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1373451.8599999999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411020.43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301685.49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90060.57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6753.599999999999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29968.69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4033.87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2164.6800000000003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26978.899999999998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105830.38667220001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1423.73</v>
      </c>
      <c r="S44" s="31">
        <f t="shared" si="5"/>
        <v>2353372.2066722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0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2353372.2066722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3653674.8899999997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861784.11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805525.1799999999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182407.98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25744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123703.16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6929.41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30676.210000000003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132762.13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507.54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1423.73</v>
      </c>
      <c r="S45" s="31">
        <f t="shared" si="5"/>
        <v>5825138.340000001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5825138.340000001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2096292.69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649687.3300000001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449754.86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148340.82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16583.9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68734.2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5300.9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1771.98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30210.799999999996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123878.13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0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1423.73</v>
      </c>
      <c r="S46" s="31">
        <f t="shared" si="5"/>
        <v>3591979.3399999994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3591979.3399999994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1210464.76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342816.32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267564.15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74770.70999999999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2617.9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16200.38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1863.6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33017.32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1363.08</v>
      </c>
      <c r="S47" s="31">
        <f t="shared" si="5"/>
        <v>2125428.2199999997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2125428.2199999997</v>
      </c>
    </row>
    <row r="48" spans="1:23" s="14" customFormat="1" ht="12.75">
      <c r="A48" s="8" t="s">
        <v>1</v>
      </c>
      <c r="B48" s="31">
        <f aca="true" t="shared" si="7" ref="B48:R48">SUM(B30:B47)</f>
        <v>63516715.39999999</v>
      </c>
      <c r="C48" s="31">
        <f t="shared" si="7"/>
        <v>12894812.260000002</v>
      </c>
      <c r="D48" s="31">
        <f t="shared" si="7"/>
        <v>13979183.030000001</v>
      </c>
      <c r="E48" s="31">
        <f t="shared" si="7"/>
        <v>2929902.62</v>
      </c>
      <c r="F48" s="31">
        <f t="shared" si="7"/>
        <v>205403.50000000003</v>
      </c>
      <c r="G48" s="31">
        <f t="shared" si="7"/>
        <v>0</v>
      </c>
      <c r="H48" s="31">
        <f t="shared" si="7"/>
        <v>3298476.24</v>
      </c>
      <c r="I48" s="31">
        <f t="shared" si="7"/>
        <v>99642.78</v>
      </c>
      <c r="J48" s="31">
        <f t="shared" si="7"/>
        <v>1633.54</v>
      </c>
      <c r="K48" s="31">
        <f t="shared" si="7"/>
        <v>6977562.22</v>
      </c>
      <c r="L48" s="31">
        <f t="shared" si="7"/>
        <v>161697.36000000002</v>
      </c>
      <c r="M48" s="31">
        <f t="shared" si="7"/>
        <v>904611.4650376104</v>
      </c>
      <c r="N48" s="31">
        <f t="shared" si="7"/>
        <v>2236477.4366721995</v>
      </c>
      <c r="O48" s="31">
        <f t="shared" si="7"/>
        <v>309318.47</v>
      </c>
      <c r="P48" s="31">
        <f t="shared" si="7"/>
        <v>0</v>
      </c>
      <c r="Q48" s="31">
        <f t="shared" si="7"/>
        <v>0</v>
      </c>
      <c r="R48" s="31">
        <f t="shared" si="7"/>
        <v>12768.479999999998</v>
      </c>
      <c r="S48" s="31">
        <f>SUM(S30:S47)</f>
        <v>107528204.80170983</v>
      </c>
      <c r="T48" s="31">
        <f>SUM(T30:T47)</f>
        <v>0</v>
      </c>
      <c r="U48" s="31">
        <f>SUM(U30:U47)</f>
        <v>0</v>
      </c>
      <c r="V48" s="31">
        <f>SUM(V30:V47)</f>
        <v>0</v>
      </c>
      <c r="W48" s="31">
        <f>SUM(W30:W47)</f>
        <v>107528204.80170983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1358743.2000000002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310266.19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1768.74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791.7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3712.09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0.13</v>
      </c>
      <c r="S50" s="31">
        <f>SUM(B50:R50)</f>
        <v>1838226.58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1838226.58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669456.7899999999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143612.26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743.43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5848.64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0.12</v>
      </c>
      <c r="S51" s="31">
        <f aca="true" t="shared" si="8" ref="S51:S64">SUM(B51:R51)</f>
        <v>991585.74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991585.74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25814.149999999998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5869.51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35558.399999999994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35558.399999999994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1106686.3900000001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240361.00000000003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804.8299999999999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4840.03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3256.62</v>
      </c>
      <c r="S53" s="31">
        <f t="shared" si="8"/>
        <v>1356188.8700000003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1356188.8700000003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3160700.5300000003</v>
      </c>
      <c r="D54" s="31">
        <f t="shared" si="9"/>
        <v>0</v>
      </c>
      <c r="E54" s="31">
        <f t="shared" si="9"/>
        <v>700108.9600000001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6511.74</v>
      </c>
      <c r="J54" s="31">
        <f t="shared" si="9"/>
        <v>240</v>
      </c>
      <c r="K54" s="31">
        <f t="shared" si="9"/>
        <v>334726.38</v>
      </c>
      <c r="L54" s="31">
        <f t="shared" si="9"/>
        <v>934.35</v>
      </c>
      <c r="M54" s="31">
        <f t="shared" si="9"/>
        <v>14400.759999999998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3936.87</v>
      </c>
      <c r="S54" s="31">
        <f t="shared" si="9"/>
        <v>4221559.590000001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4221559.590000001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788191.0700000001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265976.3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172601.44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59503.51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7743.220000000001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523.05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2803.3500000000004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143.89</v>
      </c>
      <c r="S56" s="31">
        <f t="shared" si="8"/>
        <v>1297485.83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1297485.83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1644988.0699999998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361236.72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9160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0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5751.719999999999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420.01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2956.05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22531.159999999996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2943.74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1.52</v>
      </c>
      <c r="S58" s="31">
        <f t="shared" si="8"/>
        <v>2477583.12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2477583.12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377819.14999999997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36864.11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83765.94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17746.82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1219.2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1583.12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840.02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3035.88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522874.24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522874.24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665490.71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151335.62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8558.15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482.44999999999993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332.84999999999997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7467.75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0.9099999999999999</v>
      </c>
      <c r="S62" s="31">
        <f t="shared" si="8"/>
        <v>874666.71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874666.71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101584.93000000001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21078.52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125030.26000000001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125030.26000000001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2021-07-08T05:26:20Z</dcterms:modified>
  <cp:category/>
  <cp:version/>
  <cp:contentType/>
  <cp:contentStatus/>
</cp:coreProperties>
</file>